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Two\e\Appropriation &amp; Finance 2022-23_Manipur (14-12-2023)\APPRO 2022-23\"/>
    </mc:Choice>
  </mc:AlternateContent>
  <bookViews>
    <workbookView xWindow="0" yWindow="0" windowWidth="28800" windowHeight="12435"/>
  </bookViews>
  <sheets>
    <sheet name="Sheet1" sheetId="1" r:id="rId1"/>
  </sheets>
  <definedNames>
    <definedName name="_xlnm.Print_Area" localSheetId="0">Sheet1!$A$1:$L$26</definedName>
  </definedNames>
  <calcPr calcId="152511"/>
</workbook>
</file>

<file path=xl/calcChain.xml><?xml version="1.0" encoding="utf-8"?>
<calcChain xmlns="http://schemas.openxmlformats.org/spreadsheetml/2006/main">
  <c r="M23" i="1" l="1"/>
  <c r="M21" i="1"/>
  <c r="M19" i="1"/>
  <c r="M16" i="1"/>
  <c r="M15" i="1"/>
  <c r="O22" i="1"/>
  <c r="O15" i="1"/>
  <c r="O14" i="1"/>
</calcChain>
</file>

<file path=xl/sharedStrings.xml><?xml version="1.0" encoding="utf-8"?>
<sst xmlns="http://schemas.openxmlformats.org/spreadsheetml/2006/main" count="83" uniqueCount="44">
  <si>
    <t>APPENDIX</t>
  </si>
  <si>
    <t>(Referred in the Summary of Appropriation Accounts)</t>
  </si>
  <si>
    <t>Grant-wise details of estimates and actual recoveries which have been adjusted in the accounts as reduction of expenditure</t>
  </si>
  <si>
    <t>Name of Grant</t>
  </si>
  <si>
    <t>Budget Estimates</t>
  </si>
  <si>
    <t>Actual</t>
  </si>
  <si>
    <t>Actuals compared with Budget Estimates</t>
  </si>
  <si>
    <t>Revenue</t>
  </si>
  <si>
    <t>Capital</t>
  </si>
  <si>
    <t>Saving</t>
  </si>
  <si>
    <t>Excess</t>
  </si>
  <si>
    <t>Sl.
No.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</si>
  <si>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</si>
  <si>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</si>
  <si>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</si>
  <si>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</si>
  <si>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</si>
  <si>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</si>
  <si>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</si>
  <si>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</si>
  <si>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</si>
  <si>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</si>
  <si>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7. Police</t>
  </si>
  <si>
    <t>8. Public Works Department</t>
  </si>
  <si>
    <t>15. Consumer Affairs, Food and Public Distribution</t>
  </si>
  <si>
    <t>19. Environment</t>
  </si>
  <si>
    <t>48. Relief and Disaster Management</t>
  </si>
  <si>
    <t>Total Amount</t>
  </si>
  <si>
    <t>(₹ in thousand)</t>
  </si>
  <si>
    <t>13,00,00</t>
  </si>
  <si>
    <t>...</t>
  </si>
  <si>
    <t>8,00,00</t>
  </si>
  <si>
    <t>7,71,45</t>
  </si>
  <si>
    <t>28,55</t>
  </si>
  <si>
    <t>1,00,00</t>
  </si>
  <si>
    <t>2,25,90,57</t>
  </si>
  <si>
    <t>26,27,00</t>
  </si>
  <si>
    <t>2,74,17,57</t>
  </si>
  <si>
    <t>10,98,01</t>
  </si>
  <si>
    <t>15,28,99</t>
  </si>
  <si>
    <t>22,62,55</t>
  </si>
  <si>
    <t>41,32,01</t>
  </si>
  <si>
    <t>2,03,28,02</t>
  </si>
  <si>
    <t>2,32,85,56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</si>
</sst>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2" fontId="0" fillId="0" borderId="0" xfId="0" applyNumberFormat="1"/>
    <xf numFmtId="49" fontId="2" fillId="0" borderId="5" xfId="0" applyNumberFormat="1" applyFont="1" applyBorder="1" applyAlignment="1">
      <alignment horizontal="right" vertical="center"/>
    </xf>
    <xf numFmtId="49" fontId="2" fillId="0" borderId="6" xfId="0" applyNumberFormat="1" applyFont="1" applyBorder="1" applyAlignment="1">
      <alignment horizontal="right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right" vertical="center"/>
    </xf>
    <xf numFmtId="49" fontId="1" fillId="0" borderId="6" xfId="0" applyNumberFormat="1" applyFont="1" applyBorder="1" applyAlignment="1">
      <alignment horizontal="right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tabSelected="1" view="pageLayout" topLeftCell="A7" workbookViewId="0">
      <selection activeCell="C26" sqref="C26"/>
    </sheetView>
  </sheetViews>
  <sheetFormatPr defaultRowHeight="15" x14ac:dyDescent="0.25"/>
  <cols>
    <col min="1" max="1" width="4.28515625" customWidth="1"/>
    <col min="4" max="4" width="16.85546875" customWidth="1"/>
    <col min="5" max="5" width="11.85546875" customWidth="1"/>
    <col min="6" max="8" width="10.85546875" customWidth="1"/>
    <col min="9" max="9" width="11.7109375" customWidth="1"/>
    <col min="10" max="10" width="10.85546875" customWidth="1"/>
    <col min="11" max="11" width="10.5703125" customWidth="1"/>
    <col min="12" max="12" width="11" customWidth="1"/>
    <col min="14" max="14" width="14.28515625" customWidth="1"/>
  </cols>
  <sheetData>
    <row r="1" spans="1:15" ht="15.75" x14ac:dyDescent="0.25">
      <c r="E1" s="38" t="s">
        <v>0</v>
      </c>
      <c r="F1" s="38"/>
      <c r="G1" s="38"/>
      <c r="H1" s="38"/>
      <c r="I1" s="38"/>
    </row>
    <row r="2" spans="1:15" ht="15.75" x14ac:dyDescent="0.25">
      <c r="C2" s="38" t="s">
        <v>1</v>
      </c>
      <c r="D2" s="38"/>
      <c r="E2" s="38"/>
      <c r="F2" s="38"/>
      <c r="G2" s="38"/>
      <c r="H2" s="38"/>
      <c r="I2" s="38"/>
      <c r="J2" s="38"/>
      <c r="K2" s="38"/>
    </row>
    <row r="4" spans="1:15" ht="15.75" x14ac:dyDescent="0.25">
      <c r="A4" s="38" t="s">
        <v>2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</row>
    <row r="5" spans="1:15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5" ht="15.75" x14ac:dyDescent="0.25">
      <c r="K6" s="39" t="s">
        <v>28</v>
      </c>
      <c r="L6" s="39"/>
    </row>
    <row r="7" spans="1:15" ht="24.6" customHeight="1" x14ac:dyDescent="0.25">
      <c r="A7" s="40" t="s">
        <v>11</v>
      </c>
      <c r="B7" s="8" t="s">
        <v>3</v>
      </c>
      <c r="C7" s="9"/>
      <c r="D7" s="10"/>
      <c r="E7" s="43" t="s">
        <v>4</v>
      </c>
      <c r="F7" s="44"/>
      <c r="G7" s="43" t="s">
        <v>5</v>
      </c>
      <c r="H7" s="44"/>
      <c r="I7" s="43" t="s">
        <v>6</v>
      </c>
      <c r="J7" s="45"/>
      <c r="K7" s="45"/>
      <c r="L7" s="44"/>
    </row>
    <row r="8" spans="1:15" ht="23.45" customHeight="1" x14ac:dyDescent="0.25">
      <c r="A8" s="41"/>
      <c r="B8" s="46"/>
      <c r="C8" s="47"/>
      <c r="D8" s="48"/>
      <c r="E8" s="49" t="s">
        <v>7</v>
      </c>
      <c r="F8" s="49" t="s">
        <v>8</v>
      </c>
      <c r="G8" s="49" t="s">
        <v>7</v>
      </c>
      <c r="H8" s="49" t="s">
        <v>8</v>
      </c>
      <c r="I8" s="43" t="s">
        <v>9</v>
      </c>
      <c r="J8" s="44"/>
      <c r="K8" s="43" t="s">
        <v>10</v>
      </c>
      <c r="L8" s="44"/>
    </row>
    <row r="9" spans="1:15" ht="23.1" customHeight="1" x14ac:dyDescent="0.25">
      <c r="A9" s="42"/>
      <c r="B9" s="11"/>
      <c r="C9" s="12"/>
      <c r="D9" s="13"/>
      <c r="E9" s="50"/>
      <c r="F9" s="50"/>
      <c r="G9" s="50"/>
      <c r="H9" s="50"/>
      <c r="I9" s="2" t="s">
        <v>7</v>
      </c>
      <c r="J9" s="2" t="s">
        <v>8</v>
      </c>
      <c r="K9" s="2" t="s">
        <v>7</v>
      </c>
      <c r="L9" s="2" t="s">
        <v>8</v>
      </c>
    </row>
    <row r="10" spans="1:15" ht="15.6" customHeight="1" x14ac:dyDescent="0.25">
      <c r="A10" s="16" t="s">
        <v>12</v>
      </c>
      <c r="B10" s="32" t="s">
        <v>13</v>
      </c>
      <c r="C10" s="33"/>
      <c r="D10" s="34"/>
      <c r="E10" s="16" t="s">
        <v>14</v>
      </c>
      <c r="F10" s="16" t="s">
        <v>15</v>
      </c>
      <c r="G10" s="16" t="s">
        <v>16</v>
      </c>
      <c r="H10" s="16" t="s">
        <v>17</v>
      </c>
      <c r="I10" s="16" t="s">
        <v>18</v>
      </c>
      <c r="J10" s="16" t="s">
        <v>19</v>
      </c>
      <c r="K10" s="16" t="s">
        <v>20</v>
      </c>
      <c r="L10" s="16" t="s">
        <v>21</v>
      </c>
    </row>
    <row r="11" spans="1:15" ht="20.45" customHeight="1" x14ac:dyDescent="0.25">
      <c r="A11" s="17"/>
      <c r="B11" s="35"/>
      <c r="C11" s="36"/>
      <c r="D11" s="37"/>
      <c r="E11" s="17"/>
      <c r="F11" s="17"/>
      <c r="G11" s="17"/>
      <c r="H11" s="17"/>
      <c r="I11" s="17"/>
      <c r="J11" s="17"/>
      <c r="K11" s="17"/>
      <c r="L11" s="17"/>
    </row>
    <row r="12" spans="1:15" ht="15.6" customHeight="1" x14ac:dyDescent="0.25">
      <c r="A12" s="24">
        <v>1</v>
      </c>
      <c r="B12" s="26" t="s">
        <v>22</v>
      </c>
      <c r="C12" s="27"/>
      <c r="D12" s="28"/>
      <c r="E12" s="14" t="s">
        <v>29</v>
      </c>
      <c r="F12" s="14" t="s">
        <v>30</v>
      </c>
      <c r="G12" s="14" t="s">
        <v>30</v>
      </c>
      <c r="H12" s="14" t="s">
        <v>30</v>
      </c>
      <c r="I12" s="14" t="s">
        <v>29</v>
      </c>
      <c r="J12" s="14" t="s">
        <v>30</v>
      </c>
      <c r="K12" s="14" t="s">
        <v>30</v>
      </c>
      <c r="L12" s="14" t="s">
        <v>30</v>
      </c>
      <c r="N12" s="3"/>
    </row>
    <row r="13" spans="1:15" ht="23.45" customHeight="1" x14ac:dyDescent="0.25">
      <c r="A13" s="25"/>
      <c r="B13" s="29"/>
      <c r="C13" s="30"/>
      <c r="D13" s="31"/>
      <c r="E13" s="15"/>
      <c r="F13" s="15"/>
      <c r="G13" s="15"/>
      <c r="H13" s="15"/>
      <c r="I13" s="15"/>
      <c r="J13" s="15"/>
      <c r="K13" s="15"/>
      <c r="L13" s="15"/>
    </row>
    <row r="14" spans="1:15" ht="15.6" customHeight="1" x14ac:dyDescent="0.25">
      <c r="A14" s="24">
        <v>2</v>
      </c>
      <c r="B14" s="26" t="s">
        <v>23</v>
      </c>
      <c r="C14" s="27"/>
      <c r="D14" s="28"/>
      <c r="E14" s="14" t="s">
        <v>31</v>
      </c>
      <c r="F14" s="14" t="s">
        <v>30</v>
      </c>
      <c r="G14" s="14" t="s">
        <v>32</v>
      </c>
      <c r="H14" s="14" t="s">
        <v>30</v>
      </c>
      <c r="I14" s="14" t="s">
        <v>33</v>
      </c>
      <c r="J14" s="14" t="s">
        <v>30</v>
      </c>
      <c r="K14" s="14" t="s">
        <v>30</v>
      </c>
      <c r="L14" s="14" t="s">
        <v>30</v>
      </c>
      <c r="O14">
        <f>(35154000+41991000)/1000</f>
        <v>77145</v>
      </c>
    </row>
    <row r="15" spans="1:15" ht="23.45" customHeight="1" x14ac:dyDescent="0.25">
      <c r="A15" s="25"/>
      <c r="B15" s="29"/>
      <c r="C15" s="30"/>
      <c r="D15" s="31"/>
      <c r="E15" s="15"/>
      <c r="F15" s="15"/>
      <c r="G15" s="15"/>
      <c r="H15" s="15"/>
      <c r="I15" s="15"/>
      <c r="J15" s="15"/>
      <c r="K15" s="15"/>
      <c r="L15" s="15"/>
      <c r="M15">
        <f>77145+226255+109801</f>
        <v>413201</v>
      </c>
      <c r="O15">
        <f>80000-77145</f>
        <v>2855</v>
      </c>
    </row>
    <row r="16" spans="1:15" ht="20.100000000000001" customHeight="1" x14ac:dyDescent="0.25">
      <c r="A16" s="24">
        <v>3</v>
      </c>
      <c r="B16" s="18" t="s">
        <v>24</v>
      </c>
      <c r="C16" s="19"/>
      <c r="D16" s="20"/>
      <c r="E16" s="14" t="s">
        <v>34</v>
      </c>
      <c r="F16" s="14" t="s">
        <v>30</v>
      </c>
      <c r="G16" s="14" t="s">
        <v>30</v>
      </c>
      <c r="H16" s="14" t="s">
        <v>30</v>
      </c>
      <c r="I16" s="14" t="s">
        <v>34</v>
      </c>
      <c r="J16" s="14" t="s">
        <v>30</v>
      </c>
      <c r="K16" s="14" t="s">
        <v>30</v>
      </c>
      <c r="L16" s="14" t="s">
        <v>30</v>
      </c>
      <c r="M16">
        <f>80000-77145</f>
        <v>2855</v>
      </c>
      <c r="N16" s="3"/>
    </row>
    <row r="17" spans="1:15" ht="21.95" customHeight="1" x14ac:dyDescent="0.25">
      <c r="A17" s="25"/>
      <c r="B17" s="21"/>
      <c r="C17" s="22"/>
      <c r="D17" s="23"/>
      <c r="E17" s="15"/>
      <c r="F17" s="15"/>
      <c r="G17" s="15"/>
      <c r="H17" s="15"/>
      <c r="I17" s="15"/>
      <c r="J17" s="15"/>
      <c r="K17" s="15"/>
      <c r="L17" s="15"/>
    </row>
    <row r="18" spans="1:15" ht="15.6" customHeight="1" x14ac:dyDescent="0.25">
      <c r="A18" s="24">
        <v>4</v>
      </c>
      <c r="B18" s="26" t="s">
        <v>25</v>
      </c>
      <c r="C18" s="27"/>
      <c r="D18" s="28"/>
      <c r="E18" s="14" t="s">
        <v>35</v>
      </c>
      <c r="F18" s="14" t="s">
        <v>30</v>
      </c>
      <c r="G18" s="14" t="s">
        <v>40</v>
      </c>
      <c r="H18" s="14" t="s">
        <v>30</v>
      </c>
      <c r="I18" s="14" t="s">
        <v>42</v>
      </c>
      <c r="J18" s="14" t="s">
        <v>30</v>
      </c>
      <c r="K18" s="14" t="s">
        <v>30</v>
      </c>
      <c r="L18" s="14" t="s">
        <v>30</v>
      </c>
    </row>
    <row r="19" spans="1:15" ht="22.5" customHeight="1" x14ac:dyDescent="0.25">
      <c r="A19" s="25"/>
      <c r="B19" s="29"/>
      <c r="C19" s="30"/>
      <c r="D19" s="31"/>
      <c r="E19" s="15"/>
      <c r="F19" s="15"/>
      <c r="G19" s="15"/>
      <c r="H19" s="15"/>
      <c r="I19" s="15"/>
      <c r="J19" s="15"/>
      <c r="K19" s="15"/>
      <c r="L19" s="15"/>
      <c r="M19">
        <f>2259057-226255</f>
        <v>2032802</v>
      </c>
    </row>
    <row r="20" spans="1:15" ht="15.6" customHeight="1" x14ac:dyDescent="0.25">
      <c r="A20" s="24">
        <v>5</v>
      </c>
      <c r="B20" s="18" t="s">
        <v>26</v>
      </c>
      <c r="C20" s="19"/>
      <c r="D20" s="20"/>
      <c r="E20" s="14" t="s">
        <v>36</v>
      </c>
      <c r="F20" s="14" t="s">
        <v>30</v>
      </c>
      <c r="G20" s="14" t="s">
        <v>38</v>
      </c>
      <c r="H20" s="14" t="s">
        <v>30</v>
      </c>
      <c r="I20" s="14" t="s">
        <v>39</v>
      </c>
      <c r="J20" s="14" t="s">
        <v>30</v>
      </c>
      <c r="K20" s="14" t="s">
        <v>30</v>
      </c>
      <c r="L20" s="14" t="s">
        <v>30</v>
      </c>
    </row>
    <row r="21" spans="1:15" ht="27" customHeight="1" x14ac:dyDescent="0.25">
      <c r="A21" s="25"/>
      <c r="B21" s="21"/>
      <c r="C21" s="22"/>
      <c r="D21" s="23"/>
      <c r="E21" s="15"/>
      <c r="F21" s="15"/>
      <c r="G21" s="15"/>
      <c r="H21" s="15"/>
      <c r="I21" s="15"/>
      <c r="J21" s="15"/>
      <c r="K21" s="15"/>
      <c r="L21" s="15"/>
      <c r="M21">
        <f>262700-109801</f>
        <v>152899</v>
      </c>
    </row>
    <row r="22" spans="1:15" ht="17.45" customHeight="1" x14ac:dyDescent="0.25">
      <c r="A22" s="6"/>
      <c r="B22" s="8" t="s">
        <v>27</v>
      </c>
      <c r="C22" s="9"/>
      <c r="D22" s="10"/>
      <c r="E22" s="4" t="s">
        <v>37</v>
      </c>
      <c r="F22" s="4" t="s">
        <v>30</v>
      </c>
      <c r="G22" s="4" t="s">
        <v>41</v>
      </c>
      <c r="H22" s="4" t="s">
        <v>30</v>
      </c>
      <c r="I22" s="4" t="s">
        <v>43</v>
      </c>
      <c r="J22" s="4" t="s">
        <v>30</v>
      </c>
      <c r="K22" s="4" t="s">
        <v>30</v>
      </c>
      <c r="L22" s="4" t="s">
        <v>30</v>
      </c>
      <c r="O22">
        <f>130000+2855+10000+2032801+262700</f>
        <v>2438356</v>
      </c>
    </row>
    <row r="23" spans="1:15" ht="23.1" customHeight="1" x14ac:dyDescent="0.25">
      <c r="A23" s="7"/>
      <c r="B23" s="11"/>
      <c r="C23" s="12"/>
      <c r="D23" s="13"/>
      <c r="E23" s="5"/>
      <c r="F23" s="5"/>
      <c r="G23" s="5"/>
      <c r="H23" s="5"/>
      <c r="I23" s="5"/>
      <c r="J23" s="5"/>
      <c r="K23" s="5"/>
      <c r="L23" s="5"/>
      <c r="M23">
        <f>130000+2855+10000+2032802+152899</f>
        <v>2328556</v>
      </c>
    </row>
  </sheetData>
  <mergeCells count="85">
    <mergeCell ref="E1:I1"/>
    <mergeCell ref="K6:L6"/>
    <mergeCell ref="A7:A9"/>
    <mergeCell ref="C2:K2"/>
    <mergeCell ref="A4:L4"/>
    <mergeCell ref="E7:F7"/>
    <mergeCell ref="G7:H7"/>
    <mergeCell ref="I7:L7"/>
    <mergeCell ref="B7:D9"/>
    <mergeCell ref="I8:J8"/>
    <mergeCell ref="K8:L8"/>
    <mergeCell ref="E8:E9"/>
    <mergeCell ref="F8:F9"/>
    <mergeCell ref="G8:G9"/>
    <mergeCell ref="H8:H9"/>
    <mergeCell ref="B10:D11"/>
    <mergeCell ref="A10:A11"/>
    <mergeCell ref="B12:D13"/>
    <mergeCell ref="B14:D15"/>
    <mergeCell ref="B16:D17"/>
    <mergeCell ref="B20:D21"/>
    <mergeCell ref="A12:A13"/>
    <mergeCell ref="A14:A15"/>
    <mergeCell ref="A16:A17"/>
    <mergeCell ref="A18:A19"/>
    <mergeCell ref="A20:A21"/>
    <mergeCell ref="B18:D19"/>
    <mergeCell ref="K10:K11"/>
    <mergeCell ref="L10:L11"/>
    <mergeCell ref="E12:E13"/>
    <mergeCell ref="F12:F13"/>
    <mergeCell ref="G12:G13"/>
    <mergeCell ref="H12:H13"/>
    <mergeCell ref="I12:I13"/>
    <mergeCell ref="J12:J13"/>
    <mergeCell ref="K12:K13"/>
    <mergeCell ref="L12:L13"/>
    <mergeCell ref="E10:E11"/>
    <mergeCell ref="F10:F11"/>
    <mergeCell ref="G10:G11"/>
    <mergeCell ref="H10:H11"/>
    <mergeCell ref="I10:I11"/>
    <mergeCell ref="J10:J11"/>
    <mergeCell ref="K14:K15"/>
    <mergeCell ref="L14:L15"/>
    <mergeCell ref="E16:E17"/>
    <mergeCell ref="F16:F17"/>
    <mergeCell ref="G16:G17"/>
    <mergeCell ref="H16:H17"/>
    <mergeCell ref="I16:I17"/>
    <mergeCell ref="J16:J17"/>
    <mergeCell ref="K16:K17"/>
    <mergeCell ref="L16:L17"/>
    <mergeCell ref="E14:E15"/>
    <mergeCell ref="F14:F15"/>
    <mergeCell ref="G14:G15"/>
    <mergeCell ref="H14:H15"/>
    <mergeCell ref="I14:I15"/>
    <mergeCell ref="J14:J15"/>
    <mergeCell ref="K20:K21"/>
    <mergeCell ref="L20:L21"/>
    <mergeCell ref="E18:E19"/>
    <mergeCell ref="F18:F19"/>
    <mergeCell ref="G18:G19"/>
    <mergeCell ref="H18:H19"/>
    <mergeCell ref="I18:I19"/>
    <mergeCell ref="J18:J19"/>
    <mergeCell ref="K18:K19"/>
    <mergeCell ref="L18:L19"/>
    <mergeCell ref="E20:E21"/>
    <mergeCell ref="F20:F21"/>
    <mergeCell ref="G20:G21"/>
    <mergeCell ref="H20:H21"/>
    <mergeCell ref="I20:I21"/>
    <mergeCell ref="J20:J21"/>
    <mergeCell ref="I22:I23"/>
    <mergeCell ref="J22:J23"/>
    <mergeCell ref="K22:K23"/>
    <mergeCell ref="L22:L23"/>
    <mergeCell ref="A22:A23"/>
    <mergeCell ref="B22:D23"/>
    <mergeCell ref="E22:E23"/>
    <mergeCell ref="F22:F23"/>
    <mergeCell ref="G22:G23"/>
    <mergeCell ref="H22:H23"/>
  </mergeCells>
  <printOptions horizontalCentered="1"/>
  <pageMargins left="0.47244094488188981" right="0.47244094488188981" top="0.74803149606299213" bottom="0.74803149606299213" header="0.31496062992125984" footer="0.31496062992125984"/>
  <pageSetup paperSize="9" firstPageNumber="358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Mr</cp:lastModifiedBy>
  <cp:lastPrinted>2024-01-10T10:27:39Z</cp:lastPrinted>
  <dcterms:created xsi:type="dcterms:W3CDTF">2015-06-05T18:17:20Z</dcterms:created>
  <dcterms:modified xsi:type="dcterms:W3CDTF">2024-01-10T10:27:49Z</dcterms:modified>
</cp:coreProperties>
</file>